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<sst xmlns="http://schemas.openxmlformats.org/spreadsheetml/2006/main" count="220" uniqueCount="57">
  <si>
    <t>№ п/п</t>
  </si>
  <si>
    <t>Адрес жилого дома</t>
  </si>
  <si>
    <t>Этажность</t>
  </si>
  <si>
    <t>Год постройки</t>
  </si>
  <si>
    <t>Общая площадь здания</t>
  </si>
  <si>
    <t>Общая площадь квартир</t>
  </si>
  <si>
    <t>в том числе</t>
  </si>
  <si>
    <t>Количество квартир</t>
  </si>
  <si>
    <t>Количество подъездов</t>
  </si>
  <si>
    <t>Поставщик услуги (комплексное обслуживание жилья)</t>
  </si>
  <si>
    <t>без лифта и м/п</t>
  </si>
  <si>
    <t>без лифта с м/п</t>
  </si>
  <si>
    <t>без м/п с лифтом</t>
  </si>
  <si>
    <t>с лифтом и м/п</t>
  </si>
  <si>
    <t>коттеджи</t>
  </si>
  <si>
    <t>Поставщик услуги (газ)</t>
  </si>
  <si>
    <t>Поставщик услуги (электроэнергия)</t>
  </si>
  <si>
    <t>Поставщик услуги (отопление)</t>
  </si>
  <si>
    <t>Поставщик услуги (ГВС)</t>
  </si>
  <si>
    <t>Поставщик услуги (ХВС)</t>
  </si>
  <si>
    <t>Поставщик услуги (водоотведение)</t>
  </si>
  <si>
    <t>Московский, 12/3</t>
  </si>
  <si>
    <t>АО "Газпром газораспределение ДВ"</t>
  </si>
  <si>
    <t>ОАО "Дальневосточная энергетическая компания"</t>
  </si>
  <si>
    <t>ОАО "Дальневосточная генерирующая компания"</t>
  </si>
  <si>
    <t xml:space="preserve"> МУП "Горводоканал"</t>
  </si>
  <si>
    <t>ООО "Коммунальное предприятие Амурлифт"</t>
  </si>
  <si>
    <t>Победы, 55/5</t>
  </si>
  <si>
    <t>Московский, 49</t>
  </si>
  <si>
    <t>Московский, 51</t>
  </si>
  <si>
    <t>Советская, 32</t>
  </si>
  <si>
    <t>ООО "Амурлифт Дземги"</t>
  </si>
  <si>
    <t>Ленинградская, 21/2</t>
  </si>
  <si>
    <t>Советская, 30</t>
  </si>
  <si>
    <t>Калинина, 7/3</t>
  </si>
  <si>
    <t>Калинина, 9/2</t>
  </si>
  <si>
    <t>Ленинградская, 36/2</t>
  </si>
  <si>
    <t>Ленинградская, 38/2</t>
  </si>
  <si>
    <t>Ленинградская, 40</t>
  </si>
  <si>
    <t>Ленинградская, 40/2</t>
  </si>
  <si>
    <t>Ленинградская, 42</t>
  </si>
  <si>
    <t>Ленинградская, 42/3</t>
  </si>
  <si>
    <t>Калинина, 31</t>
  </si>
  <si>
    <t>Калинина, 35/2</t>
  </si>
  <si>
    <t>Московский, 23</t>
  </si>
  <si>
    <t>Победы, 20</t>
  </si>
  <si>
    <t>Победы, 20/2</t>
  </si>
  <si>
    <t>Победы, 20/3</t>
  </si>
  <si>
    <t>Победы, 20/4</t>
  </si>
  <si>
    <t>Лазо, 23</t>
  </si>
  <si>
    <t>Ленинградская, 21</t>
  </si>
  <si>
    <t>Ленинградская, 70/3</t>
  </si>
  <si>
    <t>Всего домов</t>
  </si>
  <si>
    <t>Общая площадь жилых помещений, согласно технического паспорта, м 2</t>
  </si>
  <si>
    <t>Общая площадь нежилых помещений, согласно технического паспорта, м 2</t>
  </si>
  <si>
    <t xml:space="preserve">Общая площадь мест общего пользования для расчета КРОСИ по электроэнергии </t>
  </si>
  <si>
    <t>Площадь жилых, нежилых и мест общего пользования для расчета КРОСИ ГВС, ХВС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</si>
</sst>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left" vertical="top"/>
    </xf>
    <xf numFmtId="1" fontId="3" fillId="0" borderId="10" xfId="0" applyNumberFormat="1" applyFont="1" applyBorder="1" applyAlignment="1">
      <alignment horizontal="right" vertical="top"/>
    </xf>
    <xf numFmtId="0" fontId="3" fillId="0" borderId="10" xfId="0" applyNumberFormat="1" applyFont="1" applyBorder="1" applyAlignment="1">
      <alignment horizontal="left" vertical="top" wrapText="1"/>
    </xf>
    <xf numFmtId="1" fontId="3" fillId="0" borderId="10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right" vertical="top"/>
    </xf>
    <xf numFmtId="3" fontId="3" fillId="0" borderId="10" xfId="0" applyNumberFormat="1" applyFont="1" applyBorder="1" applyAlignment="1">
      <alignment horizontal="right" vertical="top"/>
    </xf>
    <xf numFmtId="164" fontId="3" fillId="0" borderId="10" xfId="0" applyNumberFormat="1" applyFont="1" applyBorder="1" applyAlignment="1">
      <alignment horizontal="right" vertical="top"/>
    </xf>
    <xf numFmtId="0" fontId="1" fillId="0" borderId="10" xfId="0" applyNumberFormat="1" applyFont="1" applyBorder="1" applyAlignment="1">
      <alignment horizontal="left" vertical="top"/>
    </xf>
    <xf numFmtId="1" fontId="1" fillId="0" borderId="10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right" vertical="top"/>
    </xf>
    <xf numFmtId="1" fontId="1" fillId="0" borderId="10" xfId="0" applyNumberFormat="1" applyFont="1" applyBorder="1" applyAlignment="1">
      <alignment horizontal="right" vertical="top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textRotation="90" wrapText="1"/>
    </xf>
    <xf numFmtId="0" fontId="1" fillId="0" borderId="11" xfId="0" applyNumberFormat="1" applyFont="1" applyBorder="1" applyAlignment="1">
      <alignment horizontal="center" vertical="center" textRotation="90" wrapText="1"/>
    </xf>
    <xf numFmtId="0" fontId="1" fillId="0" borderId="12" xfId="0" applyNumberFormat="1" applyFont="1" applyBorder="1" applyAlignment="1">
      <alignment horizontal="center" vertical="center" textRotation="90" wrapText="1"/>
    </xf>
    <xf numFmtId="0" fontId="1" fillId="0" borderId="13" xfId="0" applyNumberFormat="1" applyFont="1" applyBorder="1" applyAlignment="1">
      <alignment horizontal="center" vertical="center" textRotation="90" wrapText="1"/>
    </xf>
    <xf numFmtId="1" fontId="1" fillId="0" borderId="10" xfId="0" applyNumberFormat="1" applyFont="1" applyFill="1" applyBorder="1" applyAlignment="1">
      <alignment horizontal="right" vertical="top"/>
    </xf>
    <xf numFmtId="165" fontId="1" fillId="0" borderId="10" xfId="0" applyNumberFormat="1" applyFont="1" applyFill="1" applyBorder="1" applyAlignment="1">
      <alignment horizontal="right" vertical="top"/>
    </xf>
    <xf numFmtId="0" fontId="1" fillId="0" borderId="10" xfId="0" applyNumberFormat="1" applyFont="1" applyFill="1" applyBorder="1" applyAlignment="1">
      <alignment horizontal="right" vertical="top"/>
    </xf>
    <xf numFmtId="3" fontId="1" fillId="0" borderId="10" xfId="0" applyNumberFormat="1" applyFont="1" applyFill="1" applyBorder="1" applyAlignment="1">
      <alignment horizontal="right" vertical="top"/>
    </xf>
    <xf numFmtId="164" fontId="1" fillId="0" borderId="10" xfId="0" applyNumberFormat="1" applyFont="1" applyFill="1" applyBorder="1" applyAlignment="1">
      <alignment horizontal="right" vertical="top"/>
    </xf>
    <xf numFmtId="164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164" fontId="21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Y30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25" sqref="C25"/>
    </sheetView>
  </sheetViews>
  <sheetFormatPr defaultColWidth="10.66015625" defaultRowHeight="11.25" outlineLevelRow="1"/>
  <cols>
    <col min="1" max="1" width="1.3359375" style="2" customWidth="1"/>
    <col min="2" max="2" width="8.33203125" style="1" customWidth="1"/>
    <col min="3" max="3" width="27.5" style="1" customWidth="1"/>
    <col min="4" max="4" width="6.33203125" style="1" customWidth="1"/>
    <col min="5" max="5" width="8.33203125" style="1" customWidth="1"/>
    <col min="6" max="10" width="13.83203125" style="1" customWidth="1"/>
    <col min="11" max="16" width="13.66015625" style="1" customWidth="1"/>
    <col min="17" max="18" width="11.33203125" style="1" customWidth="1"/>
    <col min="19" max="24" width="22.83203125" style="1" customWidth="1"/>
    <col min="25" max="25" width="28.16015625" style="1" customWidth="1"/>
  </cols>
  <sheetData>
    <row r="1" s="3" customFormat="1" ht="7.5" customHeight="1"/>
    <row r="2" spans="1:25" ht="59.25" customHeight="1">
      <c r="A2"/>
      <c r="B2" s="16" t="s">
        <v>0</v>
      </c>
      <c r="C2" s="16" t="s">
        <v>1</v>
      </c>
      <c r="D2" s="17" t="s">
        <v>2</v>
      </c>
      <c r="E2" s="17" t="s">
        <v>3</v>
      </c>
      <c r="F2" s="17" t="s">
        <v>4</v>
      </c>
      <c r="G2" s="18" t="s">
        <v>53</v>
      </c>
      <c r="H2" s="18" t="s">
        <v>54</v>
      </c>
      <c r="I2" s="18" t="s">
        <v>55</v>
      </c>
      <c r="J2" s="18" t="s">
        <v>56</v>
      </c>
      <c r="K2" s="17" t="s">
        <v>5</v>
      </c>
      <c r="L2" s="16" t="s">
        <v>6</v>
      </c>
      <c r="M2" s="16"/>
      <c r="N2" s="16"/>
      <c r="O2" s="16"/>
      <c r="P2" s="16"/>
      <c r="Q2" s="17" t="s">
        <v>7</v>
      </c>
      <c r="R2" s="17" t="s">
        <v>8</v>
      </c>
      <c r="S2" s="4"/>
      <c r="T2" s="4"/>
      <c r="U2" s="4"/>
      <c r="V2" s="4"/>
      <c r="W2" s="4"/>
      <c r="X2" s="4"/>
      <c r="Y2" s="16" t="s">
        <v>9</v>
      </c>
    </row>
    <row r="3" spans="1:25" ht="59.25" customHeight="1">
      <c r="A3"/>
      <c r="B3" s="16"/>
      <c r="C3" s="16"/>
      <c r="D3" s="17"/>
      <c r="E3" s="17"/>
      <c r="F3" s="17"/>
      <c r="G3" s="19"/>
      <c r="H3" s="19"/>
      <c r="I3" s="19"/>
      <c r="J3" s="19"/>
      <c r="K3" s="17"/>
      <c r="L3" s="16" t="s">
        <v>10</v>
      </c>
      <c r="M3" s="16" t="s">
        <v>11</v>
      </c>
      <c r="N3" s="16" t="s">
        <v>12</v>
      </c>
      <c r="O3" s="16" t="s">
        <v>13</v>
      </c>
      <c r="P3" s="16" t="s">
        <v>14</v>
      </c>
      <c r="Q3" s="17"/>
      <c r="R3" s="17"/>
      <c r="S3" s="16" t="s">
        <v>15</v>
      </c>
      <c r="T3" s="16" t="s">
        <v>16</v>
      </c>
      <c r="U3" s="16" t="s">
        <v>17</v>
      </c>
      <c r="V3" s="16" t="s">
        <v>18</v>
      </c>
      <c r="W3" s="16" t="s">
        <v>19</v>
      </c>
      <c r="X3" s="16" t="s">
        <v>20</v>
      </c>
      <c r="Y3" s="16"/>
    </row>
    <row r="4" spans="2:25" s="3" customFormat="1" ht="71.25" customHeight="1">
      <c r="B4" s="16"/>
      <c r="C4" s="16"/>
      <c r="D4" s="17"/>
      <c r="E4" s="17"/>
      <c r="F4" s="17"/>
      <c r="G4" s="20"/>
      <c r="H4" s="20"/>
      <c r="I4" s="20"/>
      <c r="J4" s="20"/>
      <c r="K4" s="17"/>
      <c r="L4" s="16"/>
      <c r="M4" s="16"/>
      <c r="N4" s="16"/>
      <c r="O4" s="16"/>
      <c r="P4" s="16"/>
      <c r="Q4" s="17"/>
      <c r="R4" s="17"/>
      <c r="S4" s="16"/>
      <c r="T4" s="16"/>
      <c r="U4" s="16"/>
      <c r="V4" s="16"/>
      <c r="W4" s="16"/>
      <c r="X4" s="16"/>
      <c r="Y4" s="16"/>
    </row>
    <row r="5" spans="2:25" s="5" customFormat="1" ht="12.75" customHeight="1">
      <c r="B5" s="6">
        <v>25</v>
      </c>
      <c r="C5" s="7" t="s">
        <v>52</v>
      </c>
      <c r="D5" s="8"/>
      <c r="E5" s="9"/>
      <c r="F5" s="11">
        <f>SUM(F6:F30)</f>
        <v>76463.8</v>
      </c>
      <c r="G5" s="11">
        <f aca="true" t="shared" si="0" ref="G5:P5">SUM(G6:G30)</f>
        <v>71675.1</v>
      </c>
      <c r="H5" s="11">
        <f t="shared" si="0"/>
        <v>3788.2000000000003</v>
      </c>
      <c r="I5" s="11">
        <f t="shared" si="0"/>
        <v>21008.7</v>
      </c>
      <c r="J5" s="11">
        <f t="shared" si="0"/>
        <v>66462.40000000001</v>
      </c>
      <c r="K5" s="11">
        <f t="shared" si="0"/>
        <v>72480.5</v>
      </c>
      <c r="L5" s="11">
        <f t="shared" si="0"/>
        <v>41926.09999999999</v>
      </c>
      <c r="M5" s="11">
        <f t="shared" si="0"/>
        <v>0</v>
      </c>
      <c r="N5" s="11">
        <f t="shared" si="0"/>
        <v>0</v>
      </c>
      <c r="O5" s="11">
        <f t="shared" si="0"/>
        <v>31451.300000000003</v>
      </c>
      <c r="P5" s="11">
        <f t="shared" si="0"/>
        <v>1004.3000000000001</v>
      </c>
      <c r="Q5" s="10">
        <v>11721</v>
      </c>
      <c r="R5" s="6">
        <v>519</v>
      </c>
      <c r="S5" s="9"/>
      <c r="T5" s="9"/>
      <c r="U5" s="9"/>
      <c r="V5" s="9"/>
      <c r="W5" s="9"/>
      <c r="X5" s="9"/>
      <c r="Y5" s="9"/>
    </row>
    <row r="6" spans="2:25" s="5" customFormat="1" ht="12.75" customHeight="1" outlineLevel="1">
      <c r="B6" s="12">
        <v>1</v>
      </c>
      <c r="C6" s="12" t="s">
        <v>34</v>
      </c>
      <c r="D6" s="13">
        <v>1</v>
      </c>
      <c r="E6" s="13">
        <v>1948</v>
      </c>
      <c r="F6" s="21">
        <f>K6</f>
        <v>124.1</v>
      </c>
      <c r="G6" s="26"/>
      <c r="H6" s="21"/>
      <c r="I6" s="21"/>
      <c r="J6" s="21"/>
      <c r="K6" s="22">
        <v>124.1</v>
      </c>
      <c r="L6" s="23"/>
      <c r="M6" s="23"/>
      <c r="N6" s="23"/>
      <c r="O6" s="23"/>
      <c r="P6" s="22">
        <v>132.9</v>
      </c>
      <c r="Q6" s="15">
        <v>2</v>
      </c>
      <c r="R6" s="14"/>
      <c r="S6" s="12" t="s">
        <v>22</v>
      </c>
      <c r="T6" s="12" t="s">
        <v>23</v>
      </c>
      <c r="U6" s="12" t="s">
        <v>24</v>
      </c>
      <c r="V6" s="12" t="s">
        <v>24</v>
      </c>
      <c r="W6" s="12" t="s">
        <v>25</v>
      </c>
      <c r="X6" s="12" t="s">
        <v>25</v>
      </c>
      <c r="Y6" s="12" t="s">
        <v>31</v>
      </c>
    </row>
    <row r="7" spans="2:25" s="5" customFormat="1" ht="12.75" customHeight="1" outlineLevel="1">
      <c r="B7" s="12">
        <v>2</v>
      </c>
      <c r="C7" s="12" t="s">
        <v>35</v>
      </c>
      <c r="D7" s="13">
        <v>1</v>
      </c>
      <c r="E7" s="13">
        <v>1947</v>
      </c>
      <c r="F7" s="21">
        <f>K7</f>
        <v>125.8</v>
      </c>
      <c r="G7" s="26"/>
      <c r="H7" s="21"/>
      <c r="I7" s="21"/>
      <c r="J7" s="21"/>
      <c r="K7" s="22">
        <v>125.8</v>
      </c>
      <c r="L7" s="23"/>
      <c r="M7" s="23"/>
      <c r="N7" s="23"/>
      <c r="O7" s="23"/>
      <c r="P7" s="22">
        <v>125.8</v>
      </c>
      <c r="Q7" s="15">
        <v>2</v>
      </c>
      <c r="R7" s="14"/>
      <c r="S7" s="12" t="s">
        <v>22</v>
      </c>
      <c r="T7" s="12" t="s">
        <v>23</v>
      </c>
      <c r="U7" s="12" t="s">
        <v>24</v>
      </c>
      <c r="V7" s="12" t="s">
        <v>24</v>
      </c>
      <c r="W7" s="12" t="s">
        <v>25</v>
      </c>
      <c r="X7" s="12" t="s">
        <v>25</v>
      </c>
      <c r="Y7" s="12" t="s">
        <v>31</v>
      </c>
    </row>
    <row r="8" spans="2:25" s="5" customFormat="1" ht="12.75" customHeight="1" outlineLevel="1">
      <c r="B8" s="12">
        <v>3</v>
      </c>
      <c r="C8" s="12" t="s">
        <v>42</v>
      </c>
      <c r="D8" s="13">
        <v>4</v>
      </c>
      <c r="E8" s="13">
        <v>1956</v>
      </c>
      <c r="F8" s="21">
        <f aca="true" t="shared" si="1" ref="F8:F30">G8+H8</f>
        <v>3154.9</v>
      </c>
      <c r="G8" s="26">
        <v>2323.8</v>
      </c>
      <c r="H8" s="26">
        <v>831.1</v>
      </c>
      <c r="I8" s="27">
        <v>752.9</v>
      </c>
      <c r="J8" s="28">
        <v>3463.4</v>
      </c>
      <c r="K8" s="25">
        <v>2323.8</v>
      </c>
      <c r="L8" s="25">
        <v>2323.9</v>
      </c>
      <c r="M8" s="23"/>
      <c r="N8" s="23"/>
      <c r="O8" s="23"/>
      <c r="P8" s="23"/>
      <c r="Q8" s="15">
        <v>36</v>
      </c>
      <c r="R8" s="15">
        <v>4</v>
      </c>
      <c r="S8" s="12" t="s">
        <v>22</v>
      </c>
      <c r="T8" s="12" t="s">
        <v>23</v>
      </c>
      <c r="U8" s="12" t="s">
        <v>24</v>
      </c>
      <c r="V8" s="12" t="s">
        <v>24</v>
      </c>
      <c r="W8" s="12" t="s">
        <v>25</v>
      </c>
      <c r="X8" s="12" t="s">
        <v>25</v>
      </c>
      <c r="Y8" s="12" t="s">
        <v>31</v>
      </c>
    </row>
    <row r="9" spans="2:25" s="5" customFormat="1" ht="12.75" customHeight="1" outlineLevel="1">
      <c r="B9" s="12">
        <v>4</v>
      </c>
      <c r="C9" s="12" t="s">
        <v>43</v>
      </c>
      <c r="D9" s="13">
        <v>5</v>
      </c>
      <c r="E9" s="13">
        <v>1974</v>
      </c>
      <c r="F9" s="21">
        <f t="shared" si="1"/>
        <v>2906.5</v>
      </c>
      <c r="G9" s="26">
        <v>2906.5</v>
      </c>
      <c r="H9" s="26">
        <v>0</v>
      </c>
      <c r="I9" s="27">
        <v>1263.5</v>
      </c>
      <c r="J9" s="28">
        <v>3390.6</v>
      </c>
      <c r="K9" s="25">
        <v>2906.5</v>
      </c>
      <c r="L9" s="25">
        <v>2906.5</v>
      </c>
      <c r="M9" s="23"/>
      <c r="N9" s="23"/>
      <c r="O9" s="23"/>
      <c r="P9" s="23"/>
      <c r="Q9" s="15">
        <v>148</v>
      </c>
      <c r="R9" s="15">
        <v>3</v>
      </c>
      <c r="S9" s="12"/>
      <c r="T9" s="12" t="s">
        <v>23</v>
      </c>
      <c r="U9" s="12" t="s">
        <v>24</v>
      </c>
      <c r="V9" s="12" t="s">
        <v>24</v>
      </c>
      <c r="W9" s="12" t="s">
        <v>25</v>
      </c>
      <c r="X9" s="12" t="s">
        <v>25</v>
      </c>
      <c r="Y9" s="12" t="s">
        <v>31</v>
      </c>
    </row>
    <row r="10" spans="2:25" s="5" customFormat="1" ht="12.75" customHeight="1" outlineLevel="1">
      <c r="B10" s="12">
        <v>5</v>
      </c>
      <c r="C10" s="12" t="s">
        <v>49</v>
      </c>
      <c r="D10" s="13">
        <v>9</v>
      </c>
      <c r="E10" s="13">
        <v>1978</v>
      </c>
      <c r="F10" s="21">
        <f t="shared" si="1"/>
        <v>4925.4</v>
      </c>
      <c r="G10" s="26">
        <v>4127.7</v>
      </c>
      <c r="H10" s="26">
        <v>797.7</v>
      </c>
      <c r="I10" s="29">
        <v>1300.1</v>
      </c>
      <c r="J10" s="30">
        <v>6047.4</v>
      </c>
      <c r="K10" s="25">
        <v>3932.6</v>
      </c>
      <c r="L10" s="23"/>
      <c r="M10" s="23"/>
      <c r="N10" s="23"/>
      <c r="O10" s="25">
        <v>4954.3</v>
      </c>
      <c r="P10" s="23"/>
      <c r="Q10" s="15">
        <v>108</v>
      </c>
      <c r="R10" s="15">
        <v>1</v>
      </c>
      <c r="S10" s="12"/>
      <c r="T10" s="12" t="s">
        <v>23</v>
      </c>
      <c r="U10" s="12" t="s">
        <v>24</v>
      </c>
      <c r="V10" s="12" t="s">
        <v>24</v>
      </c>
      <c r="W10" s="12" t="s">
        <v>25</v>
      </c>
      <c r="X10" s="12" t="s">
        <v>25</v>
      </c>
      <c r="Y10" s="12" t="s">
        <v>26</v>
      </c>
    </row>
    <row r="11" spans="2:25" s="5" customFormat="1" ht="12.75" customHeight="1" outlineLevel="1">
      <c r="B11" s="12">
        <v>6</v>
      </c>
      <c r="C11" s="12" t="s">
        <v>50</v>
      </c>
      <c r="D11" s="13">
        <v>9</v>
      </c>
      <c r="E11" s="13">
        <v>1988</v>
      </c>
      <c r="F11" s="21">
        <f t="shared" si="1"/>
        <v>6302.799999999999</v>
      </c>
      <c r="G11" s="26">
        <v>5493.9</v>
      </c>
      <c r="H11" s="26">
        <v>808.9</v>
      </c>
      <c r="I11" s="29">
        <v>2467.7</v>
      </c>
      <c r="J11" s="30">
        <v>7882.4</v>
      </c>
      <c r="K11" s="25">
        <v>5493.9</v>
      </c>
      <c r="L11" s="23"/>
      <c r="M11" s="23"/>
      <c r="N11" s="23"/>
      <c r="O11" s="25">
        <v>5493.9</v>
      </c>
      <c r="P11" s="23"/>
      <c r="Q11" s="15">
        <v>123</v>
      </c>
      <c r="R11" s="15">
        <v>1</v>
      </c>
      <c r="S11" s="12"/>
      <c r="T11" s="12" t="s">
        <v>23</v>
      </c>
      <c r="U11" s="12" t="s">
        <v>24</v>
      </c>
      <c r="V11" s="12" t="s">
        <v>24</v>
      </c>
      <c r="W11" s="12" t="s">
        <v>25</v>
      </c>
      <c r="X11" s="12" t="s">
        <v>25</v>
      </c>
      <c r="Y11" s="12" t="s">
        <v>26</v>
      </c>
    </row>
    <row r="12" spans="2:25" s="5" customFormat="1" ht="12.75" customHeight="1" outlineLevel="1">
      <c r="B12" s="12">
        <v>7</v>
      </c>
      <c r="C12" s="12" t="s">
        <v>32</v>
      </c>
      <c r="D12" s="13">
        <v>10</v>
      </c>
      <c r="E12" s="13">
        <v>2003</v>
      </c>
      <c r="F12" s="21">
        <f t="shared" si="1"/>
        <v>5840.4</v>
      </c>
      <c r="G12" s="26">
        <v>5840.4</v>
      </c>
      <c r="H12" s="26">
        <v>0</v>
      </c>
      <c r="I12" s="29">
        <v>1062.1</v>
      </c>
      <c r="J12" s="30">
        <v>6848.9</v>
      </c>
      <c r="K12" s="25">
        <v>5840.4</v>
      </c>
      <c r="L12" s="23"/>
      <c r="M12" s="23"/>
      <c r="N12" s="23"/>
      <c r="O12" s="25">
        <v>5840.4</v>
      </c>
      <c r="P12" s="23"/>
      <c r="Q12" s="15">
        <v>89</v>
      </c>
      <c r="R12" s="15">
        <v>2</v>
      </c>
      <c r="S12" s="12"/>
      <c r="T12" s="12" t="s">
        <v>23</v>
      </c>
      <c r="U12" s="12" t="s">
        <v>24</v>
      </c>
      <c r="V12" s="12" t="s">
        <v>24</v>
      </c>
      <c r="W12" s="12" t="s">
        <v>25</v>
      </c>
      <c r="X12" s="12" t="s">
        <v>25</v>
      </c>
      <c r="Y12" s="12" t="s">
        <v>26</v>
      </c>
    </row>
    <row r="13" spans="2:25" s="5" customFormat="1" ht="12.75" customHeight="1" outlineLevel="1">
      <c r="B13" s="12">
        <v>8</v>
      </c>
      <c r="C13" s="12" t="s">
        <v>36</v>
      </c>
      <c r="D13" s="13">
        <v>1</v>
      </c>
      <c r="E13" s="13">
        <v>1947</v>
      </c>
      <c r="F13" s="21">
        <f>K13</f>
        <v>133.8</v>
      </c>
      <c r="G13" s="26"/>
      <c r="H13" s="21"/>
      <c r="I13" s="21"/>
      <c r="J13" s="21"/>
      <c r="K13" s="22">
        <v>133.8</v>
      </c>
      <c r="L13" s="23"/>
      <c r="M13" s="23"/>
      <c r="N13" s="23"/>
      <c r="O13" s="23"/>
      <c r="P13" s="22">
        <v>134.3</v>
      </c>
      <c r="Q13" s="15">
        <v>2</v>
      </c>
      <c r="R13" s="14"/>
      <c r="S13" s="12" t="s">
        <v>22</v>
      </c>
      <c r="T13" s="12" t="s">
        <v>23</v>
      </c>
      <c r="U13" s="12" t="s">
        <v>24</v>
      </c>
      <c r="V13" s="12" t="s">
        <v>24</v>
      </c>
      <c r="W13" s="12" t="s">
        <v>25</v>
      </c>
      <c r="X13" s="12" t="s">
        <v>25</v>
      </c>
      <c r="Y13" s="12" t="s">
        <v>31</v>
      </c>
    </row>
    <row r="14" spans="2:25" s="5" customFormat="1" ht="12.75" customHeight="1" outlineLevel="1">
      <c r="B14" s="12">
        <v>9</v>
      </c>
      <c r="C14" s="12" t="s">
        <v>37</v>
      </c>
      <c r="D14" s="13">
        <v>1</v>
      </c>
      <c r="E14" s="13">
        <v>1948</v>
      </c>
      <c r="F14" s="21">
        <f>K14</f>
        <v>123.5</v>
      </c>
      <c r="G14" s="26"/>
      <c r="H14" s="21"/>
      <c r="I14" s="21"/>
      <c r="J14" s="21"/>
      <c r="K14" s="22">
        <v>123.5</v>
      </c>
      <c r="L14" s="23"/>
      <c r="M14" s="23"/>
      <c r="N14" s="23"/>
      <c r="O14" s="23"/>
      <c r="P14" s="22">
        <v>123.5</v>
      </c>
      <c r="Q14" s="15">
        <v>2</v>
      </c>
      <c r="R14" s="14"/>
      <c r="S14" s="12" t="s">
        <v>22</v>
      </c>
      <c r="T14" s="12" t="s">
        <v>23</v>
      </c>
      <c r="U14" s="12" t="s">
        <v>24</v>
      </c>
      <c r="V14" s="12" t="s">
        <v>24</v>
      </c>
      <c r="W14" s="12" t="s">
        <v>25</v>
      </c>
      <c r="X14" s="12" t="s">
        <v>25</v>
      </c>
      <c r="Y14" s="12" t="s">
        <v>31</v>
      </c>
    </row>
    <row r="15" spans="2:25" s="5" customFormat="1" ht="12.75" customHeight="1" outlineLevel="1">
      <c r="B15" s="12">
        <v>10</v>
      </c>
      <c r="C15" s="12" t="s">
        <v>38</v>
      </c>
      <c r="D15" s="13">
        <v>1</v>
      </c>
      <c r="E15" s="13">
        <v>1948</v>
      </c>
      <c r="F15" s="21">
        <f>K15</f>
        <v>124.7</v>
      </c>
      <c r="G15" s="26"/>
      <c r="H15" s="21"/>
      <c r="I15" s="21"/>
      <c r="J15" s="21"/>
      <c r="K15" s="22">
        <v>124.7</v>
      </c>
      <c r="L15" s="23"/>
      <c r="M15" s="23"/>
      <c r="N15" s="23"/>
      <c r="O15" s="23"/>
      <c r="P15" s="22">
        <v>125.2</v>
      </c>
      <c r="Q15" s="15">
        <v>2</v>
      </c>
      <c r="R15" s="14"/>
      <c r="S15" s="12" t="s">
        <v>22</v>
      </c>
      <c r="T15" s="12" t="s">
        <v>23</v>
      </c>
      <c r="U15" s="12" t="s">
        <v>24</v>
      </c>
      <c r="V15" s="12" t="s">
        <v>24</v>
      </c>
      <c r="W15" s="12" t="s">
        <v>25</v>
      </c>
      <c r="X15" s="12" t="s">
        <v>25</v>
      </c>
      <c r="Y15" s="12" t="s">
        <v>31</v>
      </c>
    </row>
    <row r="16" spans="2:25" s="5" customFormat="1" ht="12.75" customHeight="1" outlineLevel="1">
      <c r="B16" s="12">
        <v>11</v>
      </c>
      <c r="C16" s="12" t="s">
        <v>39</v>
      </c>
      <c r="D16" s="13">
        <v>1</v>
      </c>
      <c r="E16" s="13">
        <v>1948</v>
      </c>
      <c r="F16" s="21">
        <f>K16</f>
        <v>141.5</v>
      </c>
      <c r="G16" s="26"/>
      <c r="H16" s="21"/>
      <c r="I16" s="21"/>
      <c r="J16" s="21"/>
      <c r="K16" s="22">
        <v>141.5</v>
      </c>
      <c r="L16" s="23"/>
      <c r="M16" s="23"/>
      <c r="N16" s="23"/>
      <c r="O16" s="23"/>
      <c r="P16" s="22">
        <v>70.1</v>
      </c>
      <c r="Q16" s="15">
        <v>2</v>
      </c>
      <c r="R16" s="14"/>
      <c r="S16" s="12" t="s">
        <v>22</v>
      </c>
      <c r="T16" s="12" t="s">
        <v>23</v>
      </c>
      <c r="U16" s="12" t="s">
        <v>24</v>
      </c>
      <c r="V16" s="12" t="s">
        <v>24</v>
      </c>
      <c r="W16" s="12" t="s">
        <v>25</v>
      </c>
      <c r="X16" s="12" t="s">
        <v>25</v>
      </c>
      <c r="Y16" s="12" t="s">
        <v>31</v>
      </c>
    </row>
    <row r="17" spans="2:25" s="5" customFormat="1" ht="12.75" customHeight="1" outlineLevel="1">
      <c r="B17" s="12">
        <v>12</v>
      </c>
      <c r="C17" s="12" t="s">
        <v>40</v>
      </c>
      <c r="D17" s="13">
        <v>1</v>
      </c>
      <c r="E17" s="13">
        <v>1948</v>
      </c>
      <c r="F17" s="21">
        <f>K17</f>
        <v>64.5</v>
      </c>
      <c r="G17" s="26"/>
      <c r="H17" s="21"/>
      <c r="I17" s="21"/>
      <c r="J17" s="21"/>
      <c r="K17" s="22">
        <f>129/2</f>
        <v>64.5</v>
      </c>
      <c r="L17" s="23"/>
      <c r="M17" s="23"/>
      <c r="N17" s="23"/>
      <c r="O17" s="23"/>
      <c r="P17" s="22">
        <v>129.9</v>
      </c>
      <c r="Q17" s="15">
        <v>2</v>
      </c>
      <c r="R17" s="14"/>
      <c r="S17" s="12" t="s">
        <v>22</v>
      </c>
      <c r="T17" s="12" t="s">
        <v>23</v>
      </c>
      <c r="U17" s="12" t="s">
        <v>24</v>
      </c>
      <c r="V17" s="12" t="s">
        <v>24</v>
      </c>
      <c r="W17" s="12" t="s">
        <v>25</v>
      </c>
      <c r="X17" s="12" t="s">
        <v>25</v>
      </c>
      <c r="Y17" s="12" t="s">
        <v>31</v>
      </c>
    </row>
    <row r="18" spans="2:25" s="5" customFormat="1" ht="12.75" customHeight="1" outlineLevel="1">
      <c r="B18" s="12">
        <v>13</v>
      </c>
      <c r="C18" s="12" t="s">
        <v>41</v>
      </c>
      <c r="D18" s="13">
        <v>1</v>
      </c>
      <c r="E18" s="13">
        <v>1948</v>
      </c>
      <c r="F18" s="21">
        <f>K18</f>
        <v>162.6</v>
      </c>
      <c r="G18" s="26"/>
      <c r="H18" s="21"/>
      <c r="I18" s="21"/>
      <c r="J18" s="21"/>
      <c r="K18" s="22">
        <v>162.6</v>
      </c>
      <c r="L18" s="23"/>
      <c r="M18" s="23"/>
      <c r="N18" s="23"/>
      <c r="O18" s="23"/>
      <c r="P18" s="22">
        <v>162.6</v>
      </c>
      <c r="Q18" s="15">
        <v>2</v>
      </c>
      <c r="R18" s="14"/>
      <c r="S18" s="12"/>
      <c r="T18" s="12" t="s">
        <v>23</v>
      </c>
      <c r="U18" s="12" t="s">
        <v>24</v>
      </c>
      <c r="V18" s="12" t="s">
        <v>24</v>
      </c>
      <c r="W18" s="12" t="s">
        <v>25</v>
      </c>
      <c r="X18" s="12" t="s">
        <v>25</v>
      </c>
      <c r="Y18" s="12" t="s">
        <v>31</v>
      </c>
    </row>
    <row r="19" spans="2:25" s="5" customFormat="1" ht="12.75" customHeight="1" outlineLevel="1">
      <c r="B19" s="12">
        <v>14</v>
      </c>
      <c r="C19" s="12" t="s">
        <v>51</v>
      </c>
      <c r="D19" s="13">
        <v>9</v>
      </c>
      <c r="E19" s="13">
        <v>1978</v>
      </c>
      <c r="F19" s="21">
        <f t="shared" si="1"/>
        <v>4130.3</v>
      </c>
      <c r="G19" s="26">
        <v>4130.3</v>
      </c>
      <c r="H19" s="26">
        <v>0</v>
      </c>
      <c r="I19" s="27">
        <v>883.0999999999999</v>
      </c>
      <c r="J19" s="28">
        <v>5005.1</v>
      </c>
      <c r="K19" s="25">
        <v>4130.3</v>
      </c>
      <c r="L19" s="23"/>
      <c r="M19" s="23"/>
      <c r="N19" s="23"/>
      <c r="O19" s="25">
        <v>4130.3</v>
      </c>
      <c r="P19" s="23"/>
      <c r="Q19" s="15">
        <v>169</v>
      </c>
      <c r="R19" s="15">
        <v>1</v>
      </c>
      <c r="S19" s="12" t="s">
        <v>22</v>
      </c>
      <c r="T19" s="12" t="s">
        <v>23</v>
      </c>
      <c r="U19" s="12" t="s">
        <v>24</v>
      </c>
      <c r="V19" s="12" t="s">
        <v>24</v>
      </c>
      <c r="W19" s="12" t="s">
        <v>25</v>
      </c>
      <c r="X19" s="12" t="s">
        <v>25</v>
      </c>
      <c r="Y19" s="12" t="s">
        <v>31</v>
      </c>
    </row>
    <row r="20" spans="2:25" s="5" customFormat="1" ht="12.75" customHeight="1" outlineLevel="1">
      <c r="B20" s="12">
        <v>15</v>
      </c>
      <c r="C20" s="12" t="s">
        <v>21</v>
      </c>
      <c r="D20" s="13">
        <v>3</v>
      </c>
      <c r="E20" s="13">
        <v>2014</v>
      </c>
      <c r="F20" s="21">
        <f t="shared" si="1"/>
        <v>1811.2</v>
      </c>
      <c r="G20" s="26">
        <v>1811.2</v>
      </c>
      <c r="H20" s="26">
        <v>0</v>
      </c>
      <c r="I20" s="27">
        <v>907.1999999999999</v>
      </c>
      <c r="J20" s="28">
        <v>2037.9</v>
      </c>
      <c r="K20" s="25">
        <v>1811.2</v>
      </c>
      <c r="L20" s="25">
        <v>2037.9</v>
      </c>
      <c r="M20" s="23"/>
      <c r="N20" s="23"/>
      <c r="O20" s="23"/>
      <c r="P20" s="23"/>
      <c r="Q20" s="15">
        <v>36</v>
      </c>
      <c r="R20" s="15">
        <v>3</v>
      </c>
      <c r="S20" s="12" t="s">
        <v>22</v>
      </c>
      <c r="T20" s="12" t="s">
        <v>23</v>
      </c>
      <c r="U20" s="12" t="s">
        <v>24</v>
      </c>
      <c r="V20" s="12" t="s">
        <v>24</v>
      </c>
      <c r="W20" s="12" t="s">
        <v>25</v>
      </c>
      <c r="X20" s="12" t="s">
        <v>25</v>
      </c>
      <c r="Y20" s="12" t="s">
        <v>26</v>
      </c>
    </row>
    <row r="21" spans="2:25" s="5" customFormat="1" ht="12.75" customHeight="1" outlineLevel="1">
      <c r="B21" s="12">
        <v>16</v>
      </c>
      <c r="C21" s="12" t="s">
        <v>44</v>
      </c>
      <c r="D21" s="13">
        <v>5</v>
      </c>
      <c r="E21" s="13">
        <v>1985</v>
      </c>
      <c r="F21" s="21">
        <f t="shared" si="1"/>
        <v>4471</v>
      </c>
      <c r="G21" s="26">
        <v>3297.8</v>
      </c>
      <c r="H21" s="26">
        <v>1173.2</v>
      </c>
      <c r="I21" s="29">
        <v>755.9</v>
      </c>
      <c r="J21" s="30">
        <v>5201.6</v>
      </c>
      <c r="K21" s="25">
        <v>3297.8</v>
      </c>
      <c r="L21" s="25">
        <v>3297.8</v>
      </c>
      <c r="M21" s="23"/>
      <c r="N21" s="23"/>
      <c r="O21" s="23"/>
      <c r="P21" s="23"/>
      <c r="Q21" s="15">
        <v>17</v>
      </c>
      <c r="R21" s="15">
        <v>2</v>
      </c>
      <c r="S21" s="12"/>
      <c r="T21" s="12" t="s">
        <v>23</v>
      </c>
      <c r="U21" s="12" t="s">
        <v>24</v>
      </c>
      <c r="V21" s="12" t="s">
        <v>24</v>
      </c>
      <c r="W21" s="12" t="s">
        <v>25</v>
      </c>
      <c r="X21" s="12" t="s">
        <v>25</v>
      </c>
      <c r="Y21" s="12" t="s">
        <v>26</v>
      </c>
    </row>
    <row r="22" spans="2:25" s="5" customFormat="1" ht="12.75" customHeight="1" outlineLevel="1">
      <c r="B22" s="12">
        <v>17</v>
      </c>
      <c r="C22" s="12" t="s">
        <v>28</v>
      </c>
      <c r="D22" s="13">
        <v>5</v>
      </c>
      <c r="E22" s="13">
        <v>2014</v>
      </c>
      <c r="F22" s="21">
        <f t="shared" si="1"/>
        <v>2909.7</v>
      </c>
      <c r="G22" s="26">
        <v>2909.7</v>
      </c>
      <c r="H22" s="26">
        <v>0</v>
      </c>
      <c r="I22" s="27">
        <v>1069.9</v>
      </c>
      <c r="J22" s="28">
        <v>3294.8999999999996</v>
      </c>
      <c r="K22" s="25">
        <v>2909.7</v>
      </c>
      <c r="L22" s="25">
        <v>3984.8</v>
      </c>
      <c r="M22" s="23"/>
      <c r="N22" s="23"/>
      <c r="O22" s="23"/>
      <c r="P22" s="23"/>
      <c r="Q22" s="15">
        <v>75</v>
      </c>
      <c r="R22" s="15">
        <v>3</v>
      </c>
      <c r="S22" s="12" t="s">
        <v>22</v>
      </c>
      <c r="T22" s="12" t="s">
        <v>23</v>
      </c>
      <c r="U22" s="12" t="s">
        <v>24</v>
      </c>
      <c r="V22" s="12" t="s">
        <v>24</v>
      </c>
      <c r="W22" s="12" t="s">
        <v>25</v>
      </c>
      <c r="X22" s="12" t="s">
        <v>25</v>
      </c>
      <c r="Y22" s="12" t="s">
        <v>26</v>
      </c>
    </row>
    <row r="23" spans="2:25" s="5" customFormat="1" ht="12.75" customHeight="1" outlineLevel="1">
      <c r="B23" s="12">
        <v>18</v>
      </c>
      <c r="C23" s="12" t="s">
        <v>29</v>
      </c>
      <c r="D23" s="13">
        <v>5</v>
      </c>
      <c r="E23" s="13">
        <v>2014</v>
      </c>
      <c r="F23" s="21">
        <f t="shared" si="1"/>
        <v>2917.4</v>
      </c>
      <c r="G23" s="26">
        <v>2917.4</v>
      </c>
      <c r="H23" s="26">
        <v>0</v>
      </c>
      <c r="I23" s="27">
        <v>1069.3</v>
      </c>
      <c r="J23" s="28">
        <v>3295.9</v>
      </c>
      <c r="K23" s="25">
        <v>2917.4</v>
      </c>
      <c r="L23" s="25">
        <v>2917.4</v>
      </c>
      <c r="M23" s="23"/>
      <c r="N23" s="23"/>
      <c r="O23" s="23"/>
      <c r="P23" s="23"/>
      <c r="Q23" s="15">
        <v>70</v>
      </c>
      <c r="R23" s="15">
        <v>3</v>
      </c>
      <c r="S23" s="12" t="s">
        <v>22</v>
      </c>
      <c r="T23" s="12" t="s">
        <v>23</v>
      </c>
      <c r="U23" s="12" t="s">
        <v>24</v>
      </c>
      <c r="V23" s="12" t="s">
        <v>24</v>
      </c>
      <c r="W23" s="12" t="s">
        <v>25</v>
      </c>
      <c r="X23" s="12" t="s">
        <v>25</v>
      </c>
      <c r="Y23" s="12" t="s">
        <v>26</v>
      </c>
    </row>
    <row r="24" spans="2:25" s="5" customFormat="1" ht="12.75" customHeight="1" outlineLevel="1">
      <c r="B24" s="12">
        <v>19</v>
      </c>
      <c r="C24" s="12" t="s">
        <v>45</v>
      </c>
      <c r="D24" s="13">
        <v>5</v>
      </c>
      <c r="E24" s="13">
        <v>1971</v>
      </c>
      <c r="F24" s="21">
        <f t="shared" si="1"/>
        <v>12144</v>
      </c>
      <c r="G24" s="26">
        <v>12087.4</v>
      </c>
      <c r="H24" s="26">
        <v>56.6</v>
      </c>
      <c r="I24" s="27">
        <v>3680.2</v>
      </c>
      <c r="J24" s="27">
        <v>1041.3</v>
      </c>
      <c r="K24" s="25">
        <v>12087.4</v>
      </c>
      <c r="L24" s="25">
        <v>11749.3</v>
      </c>
      <c r="M24" s="23"/>
      <c r="N24" s="23"/>
      <c r="O24" s="23"/>
      <c r="P24" s="23"/>
      <c r="Q24" s="15">
        <v>257</v>
      </c>
      <c r="R24" s="15">
        <v>16</v>
      </c>
      <c r="S24" s="12" t="s">
        <v>22</v>
      </c>
      <c r="T24" s="12" t="s">
        <v>23</v>
      </c>
      <c r="U24" s="12" t="s">
        <v>24</v>
      </c>
      <c r="V24" s="12" t="s">
        <v>24</v>
      </c>
      <c r="W24" s="12" t="s">
        <v>25</v>
      </c>
      <c r="X24" s="12" t="s">
        <v>25</v>
      </c>
      <c r="Y24" s="12" t="s">
        <v>31</v>
      </c>
    </row>
    <row r="25" spans="2:25" s="5" customFormat="1" ht="12.75" customHeight="1" outlineLevel="1">
      <c r="B25" s="12">
        <v>20</v>
      </c>
      <c r="C25" s="12" t="s">
        <v>46</v>
      </c>
      <c r="D25" s="13">
        <v>5</v>
      </c>
      <c r="E25" s="13">
        <v>1973</v>
      </c>
      <c r="F25" s="21">
        <f t="shared" si="1"/>
        <v>2870.1</v>
      </c>
      <c r="G25" s="26">
        <v>2749.4</v>
      </c>
      <c r="H25" s="26">
        <v>120.7</v>
      </c>
      <c r="I25" s="27">
        <v>973.5</v>
      </c>
      <c r="J25" s="27">
        <v>307</v>
      </c>
      <c r="K25" s="25">
        <v>2749.4</v>
      </c>
      <c r="L25" s="25">
        <v>2750.3</v>
      </c>
      <c r="M25" s="23"/>
      <c r="N25" s="23"/>
      <c r="O25" s="23"/>
      <c r="P25" s="23"/>
      <c r="Q25" s="15">
        <v>70</v>
      </c>
      <c r="R25" s="15">
        <v>4</v>
      </c>
      <c r="S25" s="12" t="s">
        <v>22</v>
      </c>
      <c r="T25" s="12" t="s">
        <v>23</v>
      </c>
      <c r="U25" s="12" t="s">
        <v>24</v>
      </c>
      <c r="V25" s="12" t="s">
        <v>24</v>
      </c>
      <c r="W25" s="12" t="s">
        <v>25</v>
      </c>
      <c r="X25" s="12" t="s">
        <v>25</v>
      </c>
      <c r="Y25" s="12" t="s">
        <v>31</v>
      </c>
    </row>
    <row r="26" spans="2:25" s="5" customFormat="1" ht="12.75" customHeight="1" outlineLevel="1">
      <c r="B26" s="12">
        <v>21</v>
      </c>
      <c r="C26" s="12" t="s">
        <v>47</v>
      </c>
      <c r="D26" s="13">
        <v>5</v>
      </c>
      <c r="E26" s="13">
        <v>1972</v>
      </c>
      <c r="F26" s="21">
        <f t="shared" si="1"/>
        <v>2633</v>
      </c>
      <c r="G26" s="26">
        <v>2633</v>
      </c>
      <c r="H26" s="26">
        <v>0</v>
      </c>
      <c r="I26" s="27">
        <v>881.4</v>
      </c>
      <c r="J26" s="27">
        <v>272</v>
      </c>
      <c r="K26" s="24">
        <v>2633</v>
      </c>
      <c r="L26" s="24">
        <v>2633</v>
      </c>
      <c r="M26" s="23"/>
      <c r="N26" s="23"/>
      <c r="O26" s="23"/>
      <c r="P26" s="23"/>
      <c r="Q26" s="15">
        <v>70</v>
      </c>
      <c r="R26" s="15">
        <v>4</v>
      </c>
      <c r="S26" s="12" t="s">
        <v>22</v>
      </c>
      <c r="T26" s="12" t="s">
        <v>23</v>
      </c>
      <c r="U26" s="12" t="s">
        <v>24</v>
      </c>
      <c r="V26" s="12" t="s">
        <v>24</v>
      </c>
      <c r="W26" s="12" t="s">
        <v>25</v>
      </c>
      <c r="X26" s="12" t="s">
        <v>25</v>
      </c>
      <c r="Y26" s="12" t="s">
        <v>31</v>
      </c>
    </row>
    <row r="27" spans="2:25" s="5" customFormat="1" ht="12.75" customHeight="1" outlineLevel="1">
      <c r="B27" s="12">
        <v>22</v>
      </c>
      <c r="C27" s="12" t="s">
        <v>48</v>
      </c>
      <c r="D27" s="13">
        <v>5</v>
      </c>
      <c r="E27" s="13">
        <v>1972</v>
      </c>
      <c r="F27" s="21">
        <f t="shared" si="1"/>
        <v>2635.6</v>
      </c>
      <c r="G27" s="26">
        <v>2635.6</v>
      </c>
      <c r="H27" s="26">
        <v>0</v>
      </c>
      <c r="I27" s="27">
        <v>881.6000000000001</v>
      </c>
      <c r="J27" s="27">
        <v>268.90000000000003</v>
      </c>
      <c r="K27" s="25">
        <v>2635.6</v>
      </c>
      <c r="L27" s="25">
        <v>2635.6</v>
      </c>
      <c r="M27" s="23"/>
      <c r="N27" s="23"/>
      <c r="O27" s="23"/>
      <c r="P27" s="23"/>
      <c r="Q27" s="15">
        <v>70</v>
      </c>
      <c r="R27" s="15">
        <v>4</v>
      </c>
      <c r="S27" s="12" t="s">
        <v>22</v>
      </c>
      <c r="T27" s="12" t="s">
        <v>23</v>
      </c>
      <c r="U27" s="12" t="s">
        <v>24</v>
      </c>
      <c r="V27" s="12" t="s">
        <v>24</v>
      </c>
      <c r="W27" s="12" t="s">
        <v>25</v>
      </c>
      <c r="X27" s="12" t="s">
        <v>25</v>
      </c>
      <c r="Y27" s="12" t="s">
        <v>31</v>
      </c>
    </row>
    <row r="28" spans="2:25" s="5" customFormat="1" ht="12.75" customHeight="1" outlineLevel="1">
      <c r="B28" s="12">
        <v>23</v>
      </c>
      <c r="C28" s="12" t="s">
        <v>27</v>
      </c>
      <c r="D28" s="13">
        <v>3</v>
      </c>
      <c r="E28" s="13">
        <v>2014</v>
      </c>
      <c r="F28" s="21">
        <f t="shared" si="1"/>
        <v>1805.4</v>
      </c>
      <c r="G28" s="26">
        <v>1805.4</v>
      </c>
      <c r="H28" s="26">
        <v>0</v>
      </c>
      <c r="I28" s="27">
        <v>236.70000000000002</v>
      </c>
      <c r="J28" s="28">
        <v>1994.5</v>
      </c>
      <c r="K28" s="25">
        <v>1805.4</v>
      </c>
      <c r="L28" s="25">
        <v>1805.4</v>
      </c>
      <c r="M28" s="23"/>
      <c r="N28" s="23"/>
      <c r="O28" s="23"/>
      <c r="P28" s="23"/>
      <c r="Q28" s="15">
        <v>35</v>
      </c>
      <c r="R28" s="15">
        <v>3</v>
      </c>
      <c r="S28" s="12" t="s">
        <v>22</v>
      </c>
      <c r="T28" s="12" t="s">
        <v>23</v>
      </c>
      <c r="U28" s="12" t="s">
        <v>24</v>
      </c>
      <c r="V28" s="12" t="s">
        <v>24</v>
      </c>
      <c r="W28" s="12" t="s">
        <v>25</v>
      </c>
      <c r="X28" s="12" t="s">
        <v>25</v>
      </c>
      <c r="Y28" s="12" t="s">
        <v>26</v>
      </c>
    </row>
    <row r="29" spans="2:25" s="5" customFormat="1" ht="12.75" customHeight="1" outlineLevel="1">
      <c r="B29" s="12">
        <v>24</v>
      </c>
      <c r="C29" s="12" t="s">
        <v>33</v>
      </c>
      <c r="D29" s="13">
        <v>9</v>
      </c>
      <c r="E29" s="13">
        <v>1979</v>
      </c>
      <c r="F29" s="21">
        <f t="shared" si="1"/>
        <v>11036.3</v>
      </c>
      <c r="G29" s="26">
        <v>11036.3</v>
      </c>
      <c r="H29" s="26">
        <v>0</v>
      </c>
      <c r="I29" s="27">
        <v>1828.9</v>
      </c>
      <c r="J29" s="28">
        <v>12806.3</v>
      </c>
      <c r="K29" s="25">
        <v>11036.3</v>
      </c>
      <c r="L29" s="23"/>
      <c r="M29" s="23"/>
      <c r="N29" s="23"/>
      <c r="O29" s="25">
        <v>11032.4</v>
      </c>
      <c r="P29" s="23"/>
      <c r="Q29" s="15">
        <v>216</v>
      </c>
      <c r="R29" s="15">
        <v>6</v>
      </c>
      <c r="S29" s="12" t="s">
        <v>22</v>
      </c>
      <c r="T29" s="12" t="s">
        <v>23</v>
      </c>
      <c r="U29" s="12" t="s">
        <v>24</v>
      </c>
      <c r="V29" s="12" t="s">
        <v>24</v>
      </c>
      <c r="W29" s="12" t="s">
        <v>25</v>
      </c>
      <c r="X29" s="12" t="s">
        <v>25</v>
      </c>
      <c r="Y29" s="12" t="s">
        <v>26</v>
      </c>
    </row>
    <row r="30" spans="2:25" s="5" customFormat="1" ht="12.75" customHeight="1" outlineLevel="1">
      <c r="B30" s="12">
        <v>25</v>
      </c>
      <c r="C30" s="12" t="s">
        <v>30</v>
      </c>
      <c r="D30" s="13">
        <v>5</v>
      </c>
      <c r="E30" s="13">
        <v>2014</v>
      </c>
      <c r="F30" s="21">
        <f t="shared" si="1"/>
        <v>2969.3</v>
      </c>
      <c r="G30" s="26">
        <v>2969.3</v>
      </c>
      <c r="H30" s="26">
        <v>0</v>
      </c>
      <c r="I30" s="27">
        <v>994.7000000000002</v>
      </c>
      <c r="J30" s="28">
        <v>3304.3</v>
      </c>
      <c r="K30" s="25">
        <v>2969.3</v>
      </c>
      <c r="L30" s="25">
        <v>2884.2</v>
      </c>
      <c r="M30" s="23"/>
      <c r="N30" s="23"/>
      <c r="O30" s="23"/>
      <c r="P30" s="23"/>
      <c r="Q30" s="15">
        <v>60</v>
      </c>
      <c r="R30" s="15">
        <v>3</v>
      </c>
      <c r="S30" s="12" t="s">
        <v>22</v>
      </c>
      <c r="T30" s="12" t="s">
        <v>23</v>
      </c>
      <c r="U30" s="12" t="s">
        <v>24</v>
      </c>
      <c r="V30" s="12" t="s">
        <v>24</v>
      </c>
      <c r="W30" s="12" t="s">
        <v>25</v>
      </c>
      <c r="X30" s="12" t="s">
        <v>25</v>
      </c>
      <c r="Y30" s="12" t="s">
        <v>26</v>
      </c>
    </row>
  </sheetData>
  <sheetProtection/>
  <mergeCells count="25">
    <mergeCell ref="J2:J4"/>
    <mergeCell ref="I2:I4"/>
    <mergeCell ref="H2:H4"/>
    <mergeCell ref="G2:G4"/>
    <mergeCell ref="B2:B4"/>
    <mergeCell ref="C2:C4"/>
    <mergeCell ref="D2:D4"/>
    <mergeCell ref="E2:E4"/>
    <mergeCell ref="F2:F4"/>
    <mergeCell ref="K2:K4"/>
    <mergeCell ref="L2:P2"/>
    <mergeCell ref="Q2:Q4"/>
    <mergeCell ref="R2:R4"/>
    <mergeCell ref="Y2:Y4"/>
    <mergeCell ref="L3:L4"/>
    <mergeCell ref="M3:M4"/>
    <mergeCell ref="N3:N4"/>
    <mergeCell ref="O3:O4"/>
    <mergeCell ref="P3:P4"/>
    <mergeCell ref="W3:W4"/>
    <mergeCell ref="X3:X4"/>
    <mergeCell ref="V3:V4"/>
    <mergeCell ref="S3:S4"/>
    <mergeCell ref="T3:T4"/>
    <mergeCell ref="U3:U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ВартыкянОВ</dc:creator>
  <cp:keywords/>
  <dc:description/>
  <cp:lastModifiedBy>User</cp:lastModifiedBy>
  <cp:lastPrinted>2019-07-02T06:05:30Z</cp:lastPrinted>
  <dcterms:created xsi:type="dcterms:W3CDTF">2019-07-02T06:05:30Z</dcterms:created>
  <dcterms:modified xsi:type="dcterms:W3CDTF">2019-07-04T05:26:14Z</dcterms:modified>
  <cp:category/>
  <cp:version/>
  <cp:contentType/>
  <cp:contentStatus/>
  <cp:revision>1</cp:revision>
</cp:coreProperties>
</file>